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17256" windowHeight="5628"/>
  </bookViews>
  <sheets>
    <sheet name="Főösszesítő" sheetId="2" r:id="rId1"/>
    <sheet name="Munkanem összesítő" sheetId="3" r:id="rId2"/>
    <sheet name="82.Épületgépészeti szerelvénye" sheetId="4" r:id="rId3"/>
    <sheet name="84.Légkondicionáló berendezések" sheetId="5" r:id="rId4"/>
  </sheets>
  <calcPr calcId="162913"/>
</workbook>
</file>

<file path=xl/calcChain.xml><?xml version="1.0" encoding="utf-8"?>
<calcChain xmlns="http://schemas.openxmlformats.org/spreadsheetml/2006/main">
  <c r="C4" i="3" l="1"/>
  <c r="D4" i="3"/>
  <c r="H16" i="4"/>
  <c r="I16" i="4"/>
  <c r="I3" i="5"/>
  <c r="H3" i="5"/>
  <c r="I13" i="4" l="1"/>
  <c r="I14" i="4"/>
  <c r="H13" i="4"/>
  <c r="H14" i="4"/>
  <c r="I12" i="4"/>
  <c r="H12" i="4"/>
  <c r="H6" i="4"/>
  <c r="I6" i="4"/>
  <c r="I5" i="4"/>
  <c r="H5" i="4"/>
  <c r="I4" i="4"/>
  <c r="H4" i="4"/>
  <c r="I3" i="4"/>
  <c r="H3" i="4"/>
  <c r="H2" i="4"/>
  <c r="I8" i="4" l="1"/>
  <c r="H8" i="4"/>
  <c r="H15" i="4" l="1"/>
  <c r="I15" i="4"/>
  <c r="H11" i="4" l="1"/>
  <c r="I11" i="4"/>
  <c r="I2" i="5"/>
  <c r="D3" i="3" s="1"/>
  <c r="H2" i="5"/>
  <c r="I10" i="4"/>
  <c r="H10" i="4"/>
  <c r="I9" i="4"/>
  <c r="H9" i="4"/>
  <c r="I7" i="4"/>
  <c r="H7" i="4"/>
  <c r="I2" i="4"/>
  <c r="C2" i="3" l="1"/>
  <c r="D2" i="3"/>
  <c r="D5" i="2" s="1"/>
  <c r="C3" i="3"/>
  <c r="C5" i="2" l="1"/>
  <c r="C6" i="2" s="1"/>
  <c r="C7" i="2" s="1"/>
  <c r="C8" i="2" s="1"/>
</calcChain>
</file>

<file path=xl/sharedStrings.xml><?xml version="1.0" encoding="utf-8"?>
<sst xmlns="http://schemas.openxmlformats.org/spreadsheetml/2006/main" count="83" uniqueCount="56">
  <si>
    <t>Ssz.</t>
  </si>
  <si>
    <t>Megnevezés</t>
  </si>
  <si>
    <t>Anyagköltség</t>
  </si>
  <si>
    <t>Díjköltség</t>
  </si>
  <si>
    <t>82</t>
  </si>
  <si>
    <t>Épületgépészeti szerelvények és berendezések szerelése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</si>
  <si>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</si>
  <si>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</si>
  <si>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</si>
  <si>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</si>
  <si>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</si>
  <si>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</si>
  <si>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</si>
  <si>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</si>
  <si>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82-000-3.2</t>
  </si>
  <si>
    <t>db</t>
  </si>
  <si>
    <t>82-009-5.1-0112793</t>
  </si>
  <si>
    <t>82-000-4.1.1</t>
  </si>
  <si>
    <t>82-010-1.1</t>
  </si>
  <si>
    <t>Munkanem összesen (HUF)</t>
  </si>
  <si>
    <t>84</t>
  </si>
  <si>
    <t>Légkondicionáló berendezések</t>
  </si>
  <si>
    <t>84-000-1.1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</si>
  <si>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</si>
  <si>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</si>
  <si>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</si>
  <si>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</si>
  <si>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</si>
  <si>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</si>
  <si>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Gáz- és fűtésszerelési berendezési tárgyak leszerelése, Bunsen-égő</t>
  </si>
  <si>
    <t>Meglévő Bunsen égők visszahelyezése  és bekötése földgázra</t>
  </si>
  <si>
    <t>82-000-3.23</t>
  </si>
  <si>
    <t>82-000-3.22</t>
  </si>
  <si>
    <t>82-009-5.1-0112794</t>
  </si>
  <si>
    <t>m</t>
  </si>
  <si>
    <t>Vízellátás berendezési tárgyak leszerelése, lengőszelep, mosdó, mosogató</t>
  </si>
  <si>
    <t>82-000-3.222</t>
  </si>
  <si>
    <t>Víz acél csővezeték bontása deponálással, lezárása</t>
  </si>
  <si>
    <t>Gáz acél csővezeték és szerelvény bontása deponálással, lezárása</t>
  </si>
  <si>
    <t>81-000-1.1.1111</t>
  </si>
  <si>
    <t>81-000-1.1.1112</t>
  </si>
  <si>
    <t>81-001-1.3.5.1.1.1.2-0333602</t>
  </si>
  <si>
    <t>82-009-17.1-0326192</t>
  </si>
  <si>
    <t>Berendezési tárgyak szerelvényeinek felszerelése, sarokszelep szerelés SCHELL COMFORT sarokszelep 1/2"-3/8", meghosszabbított fali csatlakozóval, roppantógyűrűs csavarzat nélkül, zsírzókamrás felsőrésszel, dupla O gyűrűs tömítéssel, króm, Csz.: 05 212 06 99</t>
  </si>
  <si>
    <t>Mosogató szennyvíz elvezetés kialakítása idomokkal KA DN50</t>
  </si>
  <si>
    <t xml:space="preserve">Új lemezes lapradiátorok méretezése, felszerelése </t>
  </si>
  <si>
    <t>Fűtőtest szerelvény elhelyezése külső vagy belső menettel, illetve hollandival csatlakoztatva DN 15 termosztatikus szelep, termosztatikus szelep szett Danfoss RA-N termosztatikus radiátorszelep állítható kapacitású szelep, egyenes kivitel (F), RA-N 1/2" kvs=0,04-0,73, 013G0014</t>
  </si>
  <si>
    <t>82-001-16.2.5-0113202</t>
  </si>
  <si>
    <t>Termosztatikus szelepfej felszerelése radiátorszelepre, KLAPP csatlakozóval rögzítve Danfoss RAE termosztatikus érzékelők (folyadék töltettel) RAE-K 5054 termosztatikus fej beépített érzékelővel, 8-28 °C, KLAPP csatl., 013G5054</t>
  </si>
  <si>
    <t>82-001-17.1.1-0113261</t>
  </si>
  <si>
    <t>Ivóvíz vezeték, Ötrétegű cső szerelése, PE-RT/Al/PE-RT anyagból, préshüvelyes kötésekkel, cső elhelyezése csőidomokkal, szakaszos nyomáspróbával, falhoronyba vagy padlószerkezetbe (horonyvésés külön tételben), DN 15 Uponor Uni Pipe PLUS varratnélküli szigetelt ötrétegű cső S4, 4mm, 20x2,25 mm, 10 bar, Cikkszám: 1063553</t>
  </si>
  <si>
    <t>Meglévő radiátorok leszerelése</t>
  </si>
  <si>
    <t>Klíma cseppvíz elvezetés falba vésése csővezetékkel kompletten</t>
  </si>
  <si>
    <t>Oldalfali mono split klíma le és felszerelése</t>
  </si>
  <si>
    <t>Mofém Junior Evo mosogató fali csaptelep egykaros orvosi karral beszerelése</t>
  </si>
  <si>
    <t>Dóm tér 10. OMI laborok I. ütem (54. labor) gépészet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</si>
</sst>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5" sqref="E1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4" t="s">
        <v>55</v>
      </c>
      <c r="B1" s="14"/>
      <c r="C1" s="14"/>
      <c r="D1" s="14"/>
    </row>
    <row r="3" spans="1:4" ht="17.399999999999999" x14ac:dyDescent="0.3">
      <c r="A3" s="15" t="s">
        <v>24</v>
      </c>
      <c r="B3" s="15"/>
      <c r="C3" s="15"/>
      <c r="D3" s="15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25</v>
      </c>
      <c r="C5" s="6">
        <f>'Munkanem összesítő'!C4</f>
        <v>0</v>
      </c>
      <c r="D5" s="6">
        <f>'Munkanem összesítő'!D4</f>
        <v>0</v>
      </c>
    </row>
    <row r="6" spans="1:4" x14ac:dyDescent="0.3">
      <c r="A6" s="3" t="s">
        <v>26</v>
      </c>
      <c r="C6" s="16">
        <f>ROUND(C5+D5,0)</f>
        <v>0</v>
      </c>
      <c r="D6" s="16"/>
    </row>
    <row r="7" spans="1:4" x14ac:dyDescent="0.3">
      <c r="A7" s="3" t="s">
        <v>27</v>
      </c>
      <c r="B7" s="7">
        <v>0.27</v>
      </c>
      <c r="C7" s="16">
        <f>ROUND(C6*B7,0)</f>
        <v>0</v>
      </c>
      <c r="D7" s="16"/>
    </row>
    <row r="8" spans="1:4" x14ac:dyDescent="0.3">
      <c r="A8" s="8" t="s">
        <v>28</v>
      </c>
      <c r="B8" s="8"/>
      <c r="C8" s="17">
        <f>ROUND(C7+C6,0)</f>
        <v>0</v>
      </c>
      <c r="D8" s="17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E20" sqref="E20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ht="26.4" x14ac:dyDescent="0.3">
      <c r="A2" s="3" t="s">
        <v>4</v>
      </c>
      <c r="B2" s="3" t="s">
        <v>5</v>
      </c>
      <c r="C2" s="4">
        <f>'82.Épületgépészeti szerelvénye'!H16</f>
        <v>0</v>
      </c>
      <c r="D2" s="4">
        <f>'82.Épületgépészeti szerelvénye'!I16</f>
        <v>0</v>
      </c>
    </row>
    <row r="3" spans="1:4" x14ac:dyDescent="0.3">
      <c r="A3" s="3" t="s">
        <v>20</v>
      </c>
      <c r="B3" s="3" t="s">
        <v>21</v>
      </c>
      <c r="C3" s="4">
        <f>'84.Légkondicionáló berendezések'!H3</f>
        <v>0</v>
      </c>
      <c r="D3" s="4">
        <f>'84.Légkondicionáló berendezések'!I3</f>
        <v>0</v>
      </c>
    </row>
    <row r="4" spans="1:4" x14ac:dyDescent="0.3">
      <c r="A4" s="8"/>
      <c r="B4" s="8" t="s">
        <v>23</v>
      </c>
      <c r="C4" s="8">
        <f>ROUND(SUM(C2:C3),0)</f>
        <v>0</v>
      </c>
      <c r="D4" s="8">
        <f>ROUND(SUM(D2:D3),0)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B16" workbookViewId="0">
      <selection activeCell="N7" sqref="N7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13" t="s">
        <v>14</v>
      </c>
      <c r="C2" s="3" t="s">
        <v>35</v>
      </c>
      <c r="D2" s="2">
        <v>3</v>
      </c>
      <c r="E2" s="3" t="s">
        <v>15</v>
      </c>
      <c r="F2" s="4">
        <v>0</v>
      </c>
      <c r="G2" s="4">
        <v>0</v>
      </c>
      <c r="H2" s="6">
        <f>ROUND(F2*D2,0)</f>
        <v>0</v>
      </c>
      <c r="I2" s="6">
        <f t="shared" ref="I2:I11" si="0">ROUND(G2*D2,0)</f>
        <v>0</v>
      </c>
    </row>
    <row r="3" spans="1:9" ht="26.4" x14ac:dyDescent="0.3">
      <c r="A3" s="3">
        <v>2</v>
      </c>
      <c r="B3" s="13" t="s">
        <v>39</v>
      </c>
      <c r="C3" s="3" t="s">
        <v>37</v>
      </c>
      <c r="D3" s="12">
        <v>3</v>
      </c>
      <c r="E3" s="3" t="s">
        <v>34</v>
      </c>
      <c r="F3" s="4">
        <v>0</v>
      </c>
      <c r="G3" s="4">
        <v>0</v>
      </c>
      <c r="H3" s="6">
        <f>ROUND(F3*D3,0)</f>
        <v>0</v>
      </c>
      <c r="I3" s="6">
        <f t="shared" si="0"/>
        <v>0</v>
      </c>
    </row>
    <row r="4" spans="1:9" ht="26.4" x14ac:dyDescent="0.3">
      <c r="A4" s="3">
        <v>3</v>
      </c>
      <c r="B4" s="13" t="s">
        <v>40</v>
      </c>
      <c r="C4" s="3" t="s">
        <v>38</v>
      </c>
      <c r="D4" s="12">
        <v>4</v>
      </c>
      <c r="E4" s="3" t="s">
        <v>34</v>
      </c>
      <c r="F4" s="4">
        <v>0</v>
      </c>
      <c r="G4" s="4">
        <v>0</v>
      </c>
      <c r="H4" s="6">
        <f>ROUND(F4*D4,0)</f>
        <v>0</v>
      </c>
      <c r="I4" s="6">
        <f t="shared" ref="I4:I6" si="1">ROUND(G4*D4,0)</f>
        <v>0</v>
      </c>
    </row>
    <row r="5" spans="1:9" ht="105.6" x14ac:dyDescent="0.3">
      <c r="A5" s="3">
        <v>4</v>
      </c>
      <c r="B5" s="13" t="s">
        <v>41</v>
      </c>
      <c r="C5" s="13" t="s">
        <v>50</v>
      </c>
      <c r="D5" s="12">
        <v>4</v>
      </c>
      <c r="E5" s="3" t="s">
        <v>34</v>
      </c>
      <c r="F5" s="4">
        <v>0</v>
      </c>
      <c r="G5" s="4">
        <v>0</v>
      </c>
      <c r="H5" s="6">
        <f>ROUND(F5*D5,0)</f>
        <v>0</v>
      </c>
      <c r="I5" s="6">
        <f t="shared" si="1"/>
        <v>0</v>
      </c>
    </row>
    <row r="6" spans="1:9" ht="92.4" x14ac:dyDescent="0.3">
      <c r="A6" s="3">
        <v>5</v>
      </c>
      <c r="B6" s="13" t="s">
        <v>42</v>
      </c>
      <c r="C6" s="13" t="s">
        <v>43</v>
      </c>
      <c r="D6" s="12">
        <v>2</v>
      </c>
      <c r="E6" s="3" t="s">
        <v>15</v>
      </c>
      <c r="F6" s="4">
        <v>0</v>
      </c>
      <c r="G6" s="4">
        <v>0</v>
      </c>
      <c r="H6" s="6">
        <f>ROUND(F6*D6,0)</f>
        <v>0</v>
      </c>
      <c r="I6" s="6">
        <f t="shared" si="1"/>
        <v>0</v>
      </c>
    </row>
    <row r="7" spans="1:9" ht="26.4" x14ac:dyDescent="0.3">
      <c r="A7" s="3">
        <v>6</v>
      </c>
      <c r="B7" s="13" t="s">
        <v>16</v>
      </c>
      <c r="C7" s="3" t="s">
        <v>54</v>
      </c>
      <c r="D7" s="2">
        <v>2</v>
      </c>
      <c r="E7" s="3" t="s">
        <v>15</v>
      </c>
      <c r="F7" s="4">
        <v>0</v>
      </c>
      <c r="G7" s="4">
        <v>0</v>
      </c>
      <c r="H7" s="6">
        <f t="shared" ref="H7:H11" si="2">ROUND(F7*D7,0)</f>
        <v>0</v>
      </c>
      <c r="I7" s="6">
        <f t="shared" si="0"/>
        <v>0</v>
      </c>
    </row>
    <row r="8" spans="1:9" ht="26.4" x14ac:dyDescent="0.3">
      <c r="A8" s="3">
        <v>7</v>
      </c>
      <c r="B8" s="13" t="s">
        <v>33</v>
      </c>
      <c r="C8" s="3" t="s">
        <v>44</v>
      </c>
      <c r="D8" s="11">
        <v>2</v>
      </c>
      <c r="E8" s="3" t="s">
        <v>34</v>
      </c>
      <c r="F8" s="4">
        <v>0</v>
      </c>
      <c r="G8" s="4">
        <v>0</v>
      </c>
      <c r="H8" s="6">
        <f t="shared" ref="H8" si="3">ROUND(F8*D8,0)</f>
        <v>0</v>
      </c>
      <c r="I8" s="6">
        <f t="shared" ref="I8" si="4">ROUND(G8*D8,0)</f>
        <v>0</v>
      </c>
    </row>
    <row r="9" spans="1:9" ht="26.4" x14ac:dyDescent="0.3">
      <c r="A9" s="3">
        <v>8</v>
      </c>
      <c r="B9" s="13" t="s">
        <v>17</v>
      </c>
      <c r="C9" s="3" t="s">
        <v>29</v>
      </c>
      <c r="D9" s="2">
        <v>2</v>
      </c>
      <c r="E9" s="3" t="s">
        <v>15</v>
      </c>
      <c r="F9" s="4">
        <v>0</v>
      </c>
      <c r="G9" s="4">
        <v>0</v>
      </c>
      <c r="H9" s="6">
        <f t="shared" si="2"/>
        <v>0</v>
      </c>
      <c r="I9" s="6">
        <f t="shared" si="0"/>
        <v>0</v>
      </c>
    </row>
    <row r="10" spans="1:9" ht="26.4" x14ac:dyDescent="0.3">
      <c r="A10" s="3">
        <v>9</v>
      </c>
      <c r="B10" s="13" t="s">
        <v>18</v>
      </c>
      <c r="C10" s="3" t="s">
        <v>30</v>
      </c>
      <c r="D10" s="2">
        <v>2</v>
      </c>
      <c r="E10" s="3" t="s">
        <v>15</v>
      </c>
      <c r="F10" s="4">
        <v>0</v>
      </c>
      <c r="G10" s="4">
        <v>0</v>
      </c>
      <c r="H10" s="6">
        <f t="shared" si="2"/>
        <v>0</v>
      </c>
      <c r="I10" s="6">
        <f t="shared" si="0"/>
        <v>0</v>
      </c>
    </row>
    <row r="11" spans="1:9" ht="26.4" x14ac:dyDescent="0.3">
      <c r="A11" s="3">
        <v>10</v>
      </c>
      <c r="B11" s="13" t="s">
        <v>31</v>
      </c>
      <c r="C11" s="3" t="s">
        <v>52</v>
      </c>
      <c r="D11" s="2">
        <v>1</v>
      </c>
      <c r="E11" s="3" t="s">
        <v>15</v>
      </c>
      <c r="F11" s="4">
        <v>0</v>
      </c>
      <c r="G11" s="4">
        <v>0</v>
      </c>
      <c r="H11" s="6">
        <f t="shared" si="2"/>
        <v>0</v>
      </c>
      <c r="I11" s="6">
        <f t="shared" si="0"/>
        <v>0</v>
      </c>
    </row>
    <row r="12" spans="1:9" x14ac:dyDescent="0.3">
      <c r="A12" s="3">
        <v>11</v>
      </c>
      <c r="B12" s="13" t="s">
        <v>32</v>
      </c>
      <c r="C12" s="3" t="s">
        <v>51</v>
      </c>
      <c r="D12" s="12">
        <v>2</v>
      </c>
      <c r="E12" s="3" t="s">
        <v>15</v>
      </c>
      <c r="F12" s="4">
        <v>0</v>
      </c>
      <c r="G12" s="4">
        <v>0</v>
      </c>
      <c r="H12" s="6">
        <f t="shared" ref="H12" si="5">ROUND(F12*D12,0)</f>
        <v>0</v>
      </c>
      <c r="I12" s="6">
        <f t="shared" ref="I12" si="6">ROUND(G12*D12,0)</f>
        <v>0</v>
      </c>
    </row>
    <row r="13" spans="1:9" ht="26.4" x14ac:dyDescent="0.3">
      <c r="A13" s="3">
        <v>12</v>
      </c>
      <c r="B13" s="13" t="s">
        <v>36</v>
      </c>
      <c r="C13" s="3" t="s">
        <v>45</v>
      </c>
      <c r="D13" s="10">
        <v>2</v>
      </c>
      <c r="E13" s="3" t="s">
        <v>15</v>
      </c>
      <c r="F13" s="4">
        <v>0</v>
      </c>
      <c r="G13" s="4">
        <v>0</v>
      </c>
      <c r="H13" s="6">
        <f t="shared" ref="H13:H14" si="7">ROUND(F13*D11,0)</f>
        <v>0</v>
      </c>
      <c r="I13" s="6">
        <f t="shared" ref="I13:I14" si="8">ROUND(G13*D11,0)</f>
        <v>0</v>
      </c>
    </row>
    <row r="14" spans="1:9" ht="79.2" x14ac:dyDescent="0.3">
      <c r="A14" s="3">
        <v>13</v>
      </c>
      <c r="B14" s="13" t="s">
        <v>49</v>
      </c>
      <c r="C14" s="13" t="s">
        <v>48</v>
      </c>
      <c r="D14" s="12">
        <v>2</v>
      </c>
      <c r="E14" s="3" t="s">
        <v>15</v>
      </c>
      <c r="F14" s="4">
        <v>0</v>
      </c>
      <c r="G14" s="4">
        <v>0</v>
      </c>
      <c r="H14" s="6">
        <f t="shared" si="7"/>
        <v>0</v>
      </c>
      <c r="I14" s="6">
        <f t="shared" si="8"/>
        <v>0</v>
      </c>
    </row>
    <row r="15" spans="1:9" ht="92.4" x14ac:dyDescent="0.3">
      <c r="A15" s="3">
        <v>14</v>
      </c>
      <c r="B15" s="13" t="s">
        <v>47</v>
      </c>
      <c r="C15" s="13" t="s">
        <v>46</v>
      </c>
      <c r="D15" s="12">
        <v>2</v>
      </c>
      <c r="E15" s="3" t="s">
        <v>15</v>
      </c>
      <c r="F15" s="4">
        <v>0</v>
      </c>
      <c r="G15" s="4">
        <v>0</v>
      </c>
      <c r="H15" s="6">
        <f>ROUND(F15*D13,0)</f>
        <v>0</v>
      </c>
      <c r="I15" s="6">
        <f>ROUND(G15*D13,0)</f>
        <v>0</v>
      </c>
    </row>
    <row r="16" spans="1:9" x14ac:dyDescent="0.3">
      <c r="A16" s="8"/>
      <c r="B16" s="8"/>
      <c r="C16" s="8" t="s">
        <v>19</v>
      </c>
      <c r="D16" s="8"/>
      <c r="E16" s="8"/>
      <c r="F16" s="8"/>
      <c r="G16" s="8"/>
      <c r="H16" s="9">
        <f>ROUND(SUM(H2:H15),0)</f>
        <v>0</v>
      </c>
      <c r="I16" s="9">
        <f>ROUND(SUM(I2:I15),0)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7" sqref="I7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x14ac:dyDescent="0.3">
      <c r="A2" s="3">
        <v>1</v>
      </c>
      <c r="B2" s="2" t="s">
        <v>22</v>
      </c>
      <c r="C2" s="3" t="s">
        <v>53</v>
      </c>
      <c r="D2" s="2">
        <v>1</v>
      </c>
      <c r="E2" s="3" t="s">
        <v>15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19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Munkanem összesítő</vt:lpstr>
      <vt:lpstr>82.Épületgépészeti szerelvénye</vt:lpstr>
      <vt:lpstr>84.Légkondicionáló berendezések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Áok Orvosbiológia labor</dc:title>
  <dc:subject/>
  <dc:creator>Csányi Máté Bence</dc:creator>
  <cp:keywords/>
  <dc:description/>
  <cp:lastModifiedBy>Kószó Péter</cp:lastModifiedBy>
  <cp:lastPrinted>2023-03-09T14:48:42Z</cp:lastPrinted>
  <dcterms:created xsi:type="dcterms:W3CDTF">2022-02-22T11:08:53Z</dcterms:created>
  <dcterms:modified xsi:type="dcterms:W3CDTF">2023-04-14T08:20:55Z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298613</vt:lpwstr>
  </property>
  <property fmtid="{D5CDD505-2E9C-101B-9397-08002B2CF9AE}" pid="3" name="title">
    <vt:lpwstr>Áok Orvosbiológia labor</vt:lpwstr>
  </property>
  <property fmtid="{D5CDD505-2E9C-101B-9397-08002B2CF9AE}" pid="4" name="lessonfee">
    <vt:i4>4165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2022-02-22 11:08:53</vt:lpwstr>
  </property>
  <property fmtid="{D5CDD505-2E9C-101B-9397-08002B2CF9AE}" pid="8" name="changed">
    <vt:lpwstr>2022-02-22 11:23:25</vt:lpwstr>
  </property>
  <property fmtid="{D5CDD505-2E9C-101B-9397-08002B2CF9AE}" pid="9" name="osum">
    <vt:i4>0</vt:i4>
  </property>
  <property fmtid="{D5CDD505-2E9C-101B-9397-08002B2CF9AE}" pid="10" name="priceversion">
    <vt:lpwstr>2022.01.01</vt:lpwstr>
  </property>
  <property fmtid="{D5CDD505-2E9C-101B-9397-08002B2CF9AE}" pid="11" name="currency">
    <vt:lpwstr>HUF</vt:lpwstr>
  </property>
</Properties>
</file>